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<sst xmlns="http://schemas.openxmlformats.org/spreadsheetml/2006/main" count="143" uniqueCount="119">
  <si>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</si>
  <si>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</si>
  <si>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</si>
  <si>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</si>
  <si>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</si>
  <si>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</si>
  <si>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</si>
  <si>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</si>
  <si>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</si>
  <si>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</si>
  <si>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</si>
  <si>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</si>
  <si>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</si>
  <si>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</si>
  <si>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</si>
  <si>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</si>
  <si>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</si>
  <si>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</si>
  <si>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</si>
  <si>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</si>
  <si>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</si>
  <si>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</si>
  <si>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</si>
  <si>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</si>
  <si>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</si>
  <si>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</si>
  <si>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</si>
  <si>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</si>
  <si>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</si>
  <si>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</si>
  <si>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</si>
  <si>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</si>
  <si>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</si>
  <si>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</si>
  <si>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</si>
  <si>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</si>
  <si>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</si>
  <si>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</si>
  <si>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</si>
  <si>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</si>
  <si>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</si>
  <si>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</si>
  <si>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</si>
  <si>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</si>
  <si>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</si>
  <si>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</si>
  <si>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</si>
  <si>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</si>
  <si>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</si>
  <si>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</si>
  <si>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</si>
  <si>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</si>
  <si>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</si>
  <si>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</si>
  <si>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</si>
  <si>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</si>
  <si>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</si>
  <si>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</si>
  <si>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</si>
  <si>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</si>
  <si>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</si>
  <si>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</si>
  <si>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</si>
  <si>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</si>
  <si>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</si>
  <si>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</si>
  <si>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</si>
  <si>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</si>
  <si>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</si>
  <si>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</si>
  <si>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</si>
  <si>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</si>
  <si>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</si>
  <si>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</si>
  <si>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</si>
  <si>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</si>
  <si>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</si>
  <si>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</si>
  <si>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</si>
  <si>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</si>
  <si>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</si>
  <si>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</si>
  <si>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</si>
  <si>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</si>
  <si>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</si>
  <si>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</si>
  <si>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</si>
  <si>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</si>
  <si>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</si>
  <si>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</si>
  <si>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</si>
  <si>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</si>
  <si>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</si>
  <si>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</si>
  <si>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</si>
  <si>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КАЙНАРДЖА</t>
  </si>
  <si>
    <t>СИЛИСТРА</t>
  </si>
  <si>
    <t>КАЙНАРДЖА</t>
  </si>
  <si>
    <t>"Димитър Дончев"</t>
  </si>
  <si>
    <t>Инж. Бонка Йорданова</t>
  </si>
  <si>
    <t>0885 92 19 17 ;  E-mail:  bonka.jordanova@abv.bg</t>
  </si>
  <si>
    <t>Общински бюджет</t>
  </si>
  <si>
    <t>Изпълнени мерки за повишаване на енергийната ефективност при изцяло ново строителство на сграда в образователната нфраструктура</t>
  </si>
  <si>
    <t>Оперативна програма "Региони в растеж" 2014-2020</t>
  </si>
  <si>
    <t>168ЕЕГ016</t>
  </si>
  <si>
    <t>Ограждащи конструкции и елементи</t>
  </si>
  <si>
    <t>Осигурено целево финансиране за капиталови разходи през 2014 год.</t>
  </si>
  <si>
    <t>479ВЛК019</t>
  </si>
  <si>
    <t>(ЛЮБЕН СИВЕВ)</t>
  </si>
  <si>
    <t>„Изграждане на нов учебен корпус в ПГ МСС „Никола Вапцаров”, с. Средище, община Кайнарджа” с общ размер на финансирането от ОП „Региони в растеж” – 1 299 999,00лв.</t>
  </si>
  <si>
    <t>Решение № 389 от 07.08.2014 година</t>
  </si>
  <si>
    <t>Стратегия за енергийна ефективност на община Кайнарджа за 2014-2020</t>
  </si>
  <si>
    <t>7 години - 2014-2020</t>
  </si>
  <si>
    <t>ОУ "Васил Априлов", с. Голеш</t>
  </si>
  <si>
    <t>ПГМСС "Никола Й. Вапцаров", с Средище</t>
  </si>
  <si>
    <t>68357.90.273.13</t>
  </si>
  <si>
    <t>УПИ</t>
  </si>
  <si>
    <t>УПИ ХІV - 556, кв.11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</si>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</sst>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.&quot;;&quot; Вкл. &quot;;&quot; Изкл.&quot;"/>
    <numFmt numFmtId="182" formatCode="[$¥€-2]\ #,##0.00_);[Red]\([$¥€-2]\ #,##0.00\)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8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9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2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9" fillId="0" borderId="10" xfId="34" applyFont="1" applyFill="1" applyBorder="1" applyAlignment="1" applyProtection="1">
      <alignment horizontal="left" vertical="center" wrapText="1"/>
      <protection locked="0"/>
    </xf>
    <xf numFmtId="0" fontId="73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9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4" fillId="0" borderId="0" xfId="34" applyFont="1" applyBorder="1" applyAlignment="1" applyProtection="1">
      <alignment wrapText="1"/>
      <protection/>
    </xf>
    <xf numFmtId="0" fontId="74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5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3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2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6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99" t="s">
        <v>59</v>
      </c>
      <c r="B3" s="99"/>
      <c r="C3" s="99"/>
      <c r="D3" s="99"/>
      <c r="E3" s="99"/>
    </row>
    <row r="4" spans="1:5" ht="15.75" customHeight="1">
      <c r="A4" s="99" t="s">
        <v>60</v>
      </c>
      <c r="B4" s="99"/>
      <c r="C4" s="99"/>
      <c r="D4" s="99"/>
      <c r="E4" s="99"/>
    </row>
    <row r="5" spans="1:6" ht="21.75" customHeight="1">
      <c r="A5" s="100" t="s">
        <v>61</v>
      </c>
      <c r="B5" s="100"/>
      <c r="C5" s="100"/>
      <c r="D5" s="100"/>
      <c r="E5" s="100"/>
      <c r="F5" s="17"/>
    </row>
    <row r="6" spans="1:6" ht="30.75" customHeight="1">
      <c r="A6" s="101" t="s">
        <v>58</v>
      </c>
      <c r="B6" s="101"/>
      <c r="C6" s="101"/>
      <c r="D6" s="101"/>
      <c r="E6" s="10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2" t="s">
        <v>94</v>
      </c>
      <c r="B8" s="102"/>
      <c r="C8" s="102"/>
      <c r="D8" s="102"/>
      <c r="E8" s="102"/>
      <c r="F8" s="17"/>
    </row>
    <row r="9" spans="1:5" ht="38.25" customHeight="1">
      <c r="A9" s="86" t="s">
        <v>79</v>
      </c>
      <c r="B9" s="103" t="s">
        <v>84</v>
      </c>
      <c r="C9" s="104"/>
      <c r="D9" s="104"/>
      <c r="E9" s="104"/>
    </row>
    <row r="10" spans="1:5" ht="31.5" customHeight="1">
      <c r="A10" s="86" t="s">
        <v>80</v>
      </c>
      <c r="B10" s="112" t="s">
        <v>95</v>
      </c>
      <c r="C10" s="112"/>
      <c r="D10" s="112"/>
      <c r="E10" s="112"/>
    </row>
    <row r="11" spans="1:5" ht="31.5" customHeight="1">
      <c r="A11" s="87" t="s">
        <v>81</v>
      </c>
      <c r="B11" s="112">
        <v>565430</v>
      </c>
      <c r="C11" s="112"/>
      <c r="D11" s="112"/>
      <c r="E11" s="112"/>
    </row>
    <row r="12" spans="1:6" ht="32.25" customHeight="1">
      <c r="A12" s="114" t="s">
        <v>4</v>
      </c>
      <c r="B12" s="114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3" t="s">
        <v>56</v>
      </c>
      <c r="C17" s="113"/>
      <c r="D17" s="113" t="s">
        <v>85</v>
      </c>
      <c r="E17" s="113"/>
      <c r="F17" s="17"/>
    </row>
    <row r="18" spans="1:6" ht="54" customHeight="1">
      <c r="A18" s="63" t="s">
        <v>111</v>
      </c>
      <c r="B18" s="106" t="s">
        <v>112</v>
      </c>
      <c r="C18" s="106"/>
      <c r="D18" s="106" t="s">
        <v>110</v>
      </c>
      <c r="E18" s="106"/>
      <c r="F18" s="17"/>
    </row>
    <row r="19" spans="1:6" ht="21" customHeight="1">
      <c r="A19" s="115"/>
      <c r="B19" s="115"/>
      <c r="C19" s="115"/>
      <c r="D19" s="115"/>
      <c r="E19" s="115"/>
      <c r="F19" s="17"/>
    </row>
    <row r="20" spans="1:6" ht="32.25" customHeight="1">
      <c r="A20" s="107" t="s">
        <v>76</v>
      </c>
      <c r="B20" s="107"/>
      <c r="C20" s="107"/>
      <c r="D20" s="55">
        <v>0.2</v>
      </c>
      <c r="E20" s="75" t="s">
        <v>5</v>
      </c>
      <c r="F20" s="17"/>
    </row>
    <row r="21" spans="1:6" ht="22.5" customHeight="1">
      <c r="A21" s="107" t="s">
        <v>72</v>
      </c>
      <c r="B21" s="107"/>
      <c r="C21" s="107"/>
      <c r="D21" s="90">
        <v>0.7495</v>
      </c>
      <c r="E21" s="75" t="s">
        <v>5</v>
      </c>
      <c r="F21" s="17"/>
    </row>
    <row r="22" spans="1:6" ht="25.5" customHeight="1">
      <c r="A22" s="107"/>
      <c r="B22" s="107"/>
      <c r="C22" s="107"/>
      <c r="D22" s="56">
        <f>D21*100/D20</f>
        <v>374.75</v>
      </c>
      <c r="E22" s="75" t="s">
        <v>8</v>
      </c>
      <c r="F22" s="17"/>
    </row>
    <row r="23" spans="1:6" ht="31.5" customHeight="1">
      <c r="A23" s="111" t="s">
        <v>73</v>
      </c>
      <c r="B23" s="111"/>
      <c r="C23" s="111"/>
      <c r="D23" s="91">
        <v>0.474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8" t="s">
        <v>99</v>
      </c>
      <c r="C26" s="108"/>
      <c r="D26" s="108"/>
      <c r="E26" s="108"/>
      <c r="F26" s="17"/>
    </row>
    <row r="27" spans="1:6" ht="28.5" customHeight="1">
      <c r="A27" s="82" t="s">
        <v>88</v>
      </c>
      <c r="B27" s="108" t="s">
        <v>100</v>
      </c>
      <c r="C27" s="108"/>
      <c r="D27" s="108"/>
      <c r="E27" s="108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118</v>
      </c>
      <c r="B29" s="38"/>
      <c r="C29" s="18"/>
      <c r="D29" s="109" t="s">
        <v>86</v>
      </c>
      <c r="E29" s="110"/>
      <c r="F29" s="17"/>
    </row>
    <row r="30" spans="2:6" ht="26.25" customHeight="1">
      <c r="B30" s="17"/>
      <c r="C30" s="17"/>
      <c r="D30" s="105" t="s">
        <v>108</v>
      </c>
      <c r="E30" s="105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B22">
      <selection activeCell="F78" sqref="F7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9" t="s">
        <v>0</v>
      </c>
      <c r="B1" s="116" t="s">
        <v>75</v>
      </c>
      <c r="C1" s="116" t="s">
        <v>62</v>
      </c>
      <c r="D1" s="116" t="s">
        <v>70</v>
      </c>
      <c r="E1" s="116" t="s">
        <v>63</v>
      </c>
      <c r="F1" s="116" t="s">
        <v>64</v>
      </c>
      <c r="G1" s="116" t="s">
        <v>69</v>
      </c>
      <c r="H1" s="116" t="s">
        <v>65</v>
      </c>
      <c r="I1" s="116" t="s">
        <v>71</v>
      </c>
      <c r="J1" s="121" t="s">
        <v>74</v>
      </c>
      <c r="K1" s="121" t="s">
        <v>9</v>
      </c>
      <c r="L1" s="124" t="s">
        <v>54</v>
      </c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1" t="s">
        <v>10</v>
      </c>
      <c r="X1" s="44"/>
    </row>
    <row r="2" spans="1:23" ht="29.25" customHeight="1">
      <c r="A2" s="119"/>
      <c r="B2" s="117"/>
      <c r="C2" s="117"/>
      <c r="D2" s="117"/>
      <c r="E2" s="117"/>
      <c r="F2" s="117"/>
      <c r="G2" s="117"/>
      <c r="H2" s="117"/>
      <c r="I2" s="117"/>
      <c r="J2" s="122"/>
      <c r="K2" s="122"/>
      <c r="L2" s="124" t="s">
        <v>11</v>
      </c>
      <c r="M2" s="125"/>
      <c r="N2" s="125"/>
      <c r="O2" s="125"/>
      <c r="P2" s="126"/>
      <c r="Q2" s="132" t="s">
        <v>12</v>
      </c>
      <c r="R2" s="132"/>
      <c r="S2" s="127" t="s">
        <v>13</v>
      </c>
      <c r="T2" s="134" t="s">
        <v>14</v>
      </c>
      <c r="U2" s="134" t="s">
        <v>15</v>
      </c>
      <c r="V2" s="134" t="s">
        <v>16</v>
      </c>
      <c r="W2" s="122"/>
    </row>
    <row r="3" spans="1:23" ht="12.75">
      <c r="A3" s="119"/>
      <c r="B3" s="117"/>
      <c r="C3" s="117"/>
      <c r="D3" s="117"/>
      <c r="E3" s="117"/>
      <c r="F3" s="117"/>
      <c r="G3" s="117"/>
      <c r="H3" s="117"/>
      <c r="I3" s="117"/>
      <c r="J3" s="122"/>
      <c r="K3" s="122"/>
      <c r="L3" s="116" t="s">
        <v>49</v>
      </c>
      <c r="M3" s="127" t="s">
        <v>17</v>
      </c>
      <c r="N3" s="127" t="s">
        <v>50</v>
      </c>
      <c r="O3" s="127" t="s">
        <v>18</v>
      </c>
      <c r="P3" s="127" t="s">
        <v>51</v>
      </c>
      <c r="Q3" s="127" t="s">
        <v>19</v>
      </c>
      <c r="R3" s="127" t="s">
        <v>20</v>
      </c>
      <c r="S3" s="133"/>
      <c r="T3" s="135"/>
      <c r="U3" s="135"/>
      <c r="V3" s="135"/>
      <c r="W3" s="122"/>
    </row>
    <row r="4" spans="1:23" ht="61.5" customHeight="1">
      <c r="A4" s="120"/>
      <c r="B4" s="118"/>
      <c r="C4" s="118"/>
      <c r="D4" s="118"/>
      <c r="E4" s="118"/>
      <c r="F4" s="118"/>
      <c r="G4" s="118"/>
      <c r="H4" s="118"/>
      <c r="I4" s="118"/>
      <c r="J4" s="123"/>
      <c r="K4" s="123"/>
      <c r="L4" s="118"/>
      <c r="M4" s="128"/>
      <c r="N4" s="128"/>
      <c r="O4" s="128"/>
      <c r="P4" s="128"/>
      <c r="Q4" s="128"/>
      <c r="R4" s="128"/>
      <c r="S4" s="128"/>
      <c r="T4" s="136"/>
      <c r="U4" s="136"/>
      <c r="V4" s="136"/>
      <c r="W4" s="123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79.25" thickTop="1">
      <c r="A7" s="89">
        <v>1</v>
      </c>
      <c r="B7" s="23" t="s">
        <v>33</v>
      </c>
      <c r="C7" s="23" t="s">
        <v>113</v>
      </c>
      <c r="D7" s="23" t="s">
        <v>117</v>
      </c>
      <c r="E7" s="81">
        <v>2082</v>
      </c>
      <c r="F7" s="23" t="s">
        <v>104</v>
      </c>
      <c r="G7" s="23" t="s">
        <v>105</v>
      </c>
      <c r="H7" s="23" t="s">
        <v>102</v>
      </c>
      <c r="I7" s="42" t="s">
        <v>90</v>
      </c>
      <c r="J7" s="43" t="s">
        <v>101</v>
      </c>
      <c r="K7" s="96">
        <v>1200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175.23</v>
      </c>
      <c r="R7" s="97">
        <v>0</v>
      </c>
      <c r="S7" s="74">
        <f>(L7*6000+M7*9300+N7*11628+O7*12778+P7*3800)/1000+SUM(Q7:R7)</f>
        <v>175.23</v>
      </c>
      <c r="T7" s="97"/>
      <c r="U7" s="74">
        <f>((L7*6000*350+M7*9300*202+N7*11628*270+O7*12778*227+P7*3800*43)+(Q7*819+R7*290)*1000)/1000000</f>
        <v>143.51337</v>
      </c>
      <c r="V7" s="74">
        <f aca="true" t="shared" si="0" ref="V7:V57">IF(T7=0,"",K7/T7)</f>
      </c>
      <c r="W7" s="69" t="s">
        <v>106</v>
      </c>
    </row>
    <row r="8" spans="1:23" ht="178.5">
      <c r="A8" s="89">
        <v>2</v>
      </c>
      <c r="B8" s="23" t="s">
        <v>33</v>
      </c>
      <c r="C8" s="23" t="s">
        <v>114</v>
      </c>
      <c r="D8" s="23" t="s">
        <v>115</v>
      </c>
      <c r="E8" s="81" t="s">
        <v>116</v>
      </c>
      <c r="F8" s="23" t="s">
        <v>107</v>
      </c>
      <c r="G8" s="23" t="s">
        <v>105</v>
      </c>
      <c r="H8" s="23" t="s">
        <v>102</v>
      </c>
      <c r="I8" s="42" t="s">
        <v>90</v>
      </c>
      <c r="J8" s="43" t="s">
        <v>103</v>
      </c>
      <c r="K8" s="96">
        <v>1299.999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100.28</v>
      </c>
      <c r="R8" s="97">
        <v>0</v>
      </c>
      <c r="S8" s="74">
        <f aca="true" t="shared" si="1" ref="S8:S56">(L8*6000+M8*9300+N8*11628+O8*12778+P8*3800)/1000+SUM(Q8:R8)</f>
        <v>100.28</v>
      </c>
      <c r="T8" s="97"/>
      <c r="U8" s="74">
        <f aca="true" t="shared" si="2" ref="U8:U56">((L8*6000*350+M8*9300*202+N8*11628*270+O8*12778*227+P8*3800*43)+(Q8*819+R8*290)*1000)/1000000</f>
        <v>82.12932</v>
      </c>
      <c r="V8" s="74">
        <f t="shared" si="0"/>
      </c>
      <c r="W8" s="98" t="s">
        <v>109</v>
      </c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9" t="s">
        <v>28</v>
      </c>
      <c r="B57" s="130"/>
      <c r="C57" s="130"/>
      <c r="D57" s="130"/>
      <c r="E57" s="130"/>
      <c r="F57" s="130"/>
      <c r="G57" s="130"/>
      <c r="H57" s="130"/>
      <c r="I57" s="130"/>
      <c r="J57" s="131"/>
      <c r="K57" s="71">
        <f aca="true" t="shared" si="3" ref="K57:U57">SUM(K7:K56)</f>
        <v>2499.999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275.51</v>
      </c>
      <c r="R57" s="71">
        <f t="shared" si="3"/>
        <v>0</v>
      </c>
      <c r="S57" s="71">
        <f t="shared" si="3"/>
        <v>275.51</v>
      </c>
      <c r="T57" s="71">
        <f t="shared" si="3"/>
        <v>0</v>
      </c>
      <c r="U57" s="71">
        <f t="shared" si="3"/>
        <v>225.64269000000002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Бонка С. Йорданова</cp:lastModifiedBy>
  <cp:lastPrinted>2021-02-26T13:03:04Z</cp:lastPrinted>
  <dcterms:created xsi:type="dcterms:W3CDTF">1996-10-14T23:33:28Z</dcterms:created>
  <dcterms:modified xsi:type="dcterms:W3CDTF">2021-02-26T13:07:14Z</dcterms:modified>
  <cp:category/>
  <cp:version/>
  <cp:contentType/>
  <cp:contentStatus/>
</cp:coreProperties>
</file>